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<sst xmlns="http://schemas.openxmlformats.org/spreadsheetml/2006/main" count="193" uniqueCount="175">
  <si>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</si>
  <si>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</si>
  <si>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</si>
  <si>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</si>
  <si>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</si>
  <si>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</si>
  <si>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</si>
  <si>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</si>
  <si>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</si>
  <si>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</si>
  <si>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</si>
  <si>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</si>
  <si>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</si>
  <si>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</si>
  <si>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</si>
  <si>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</si>
  <si>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</si>
  <si>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</si>
  <si>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</si>
  <si>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</si>
  <si>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</si>
  <si>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</si>
  <si>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</si>
  <si>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</si>
  <si>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</si>
  <si>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</si>
  <si>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</si>
  <si>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</si>
  <si>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</si>
  <si>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</si>
  <si>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</si>
  <si>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</si>
  <si>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</si>
  <si>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</si>
  <si>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</si>
  <si>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</si>
  <si>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</si>
  <si>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</si>
  <si>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</si>
  <si>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</si>
  <si>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</si>
  <si>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</si>
  <si>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</si>
  <si>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</si>
  <si>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</si>
  <si>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</si>
  <si>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</si>
  <si>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</si>
  <si>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</si>
  <si>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</si>
  <si>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</si>
  <si>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</si>
  <si>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</si>
  <si>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</si>
  <si>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</si>
  <si>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</si>
  <si>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</si>
  <si>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</si>
  <si>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</si>
  <si>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</si>
  <si>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</si>
  <si>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</si>
  <si>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</si>
  <si>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</si>
  <si>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</si>
  <si>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</si>
  <si>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</si>
  <si>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</si>
  <si>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</si>
  <si>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</si>
  <si>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</si>
  <si>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</si>
  <si>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</si>
  <si>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</si>
  <si>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</si>
  <si>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</si>
  <si>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</si>
  <si>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</si>
  <si>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</si>
  <si>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</si>
  <si>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</si>
  <si>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</si>
  <si>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</si>
  <si>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</si>
  <si>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</si>
  <si>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</si>
  <si>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</si>
  <si>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</si>
  <si>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</si>
  <si>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</si>
  <si>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</si>
  <si>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</si>
  <si>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</si>
  <si>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</si>
  <si>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</si>
  <si>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</si>
  <si>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</si>
  <si>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</si>
  <si>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</si>
  <si>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</si>
  <si>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</si>
  <si>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</si>
  <si>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</si>
  <si>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</si>
  <si>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</si>
  <si>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</si>
  <si>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</si>
  <si>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</si>
  <si>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</si>
  <si>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</si>
  <si>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</si>
  <si>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</si>
  <si>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</si>
  <si>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</si>
  <si>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</si>
  <si>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</si>
  <si>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</si>
  <si>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</si>
  <si>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</si>
  <si>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</si>
  <si>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</si>
  <si>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</si>
  <si>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</si>
  <si>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</si>
  <si>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</si>
  <si>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</si>
  <si>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</si>
  <si>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</si>
  <si>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</si>
  <si>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</si>
  <si>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</si>
  <si>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</si>
  <si>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</si>
  <si>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</si>
  <si>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</si>
  <si>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</si>
  <si>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</si>
  <si>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</si>
  <si>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</si>
  <si>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</si>
  <si>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</si>
  <si>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</si>
  <si>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</si>
  <si>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</si>
  <si>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</si>
  <si>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</si>
  <si>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</si>
  <si>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</si>
  <si>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</si>
  <si>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</si>
  <si>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</si>
  <si>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</si>
  <si>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</si>
  <si>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</si>
  <si>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</si>
  <si>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</si>
  <si>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</si>
  <si>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</si>
  <si>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</si>
  <si>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</si>
  <si>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</si>
  <si>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</si>
  <si>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</si>
  <si>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</si>
  <si>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</si>
  <si>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</si>
  <si>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</si>
  <si>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</si>
  <si>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</si>
  <si>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</si>
  <si>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А.А. Васьков</t>
  </si>
  <si>
    <t>Генеральный директор</t>
  </si>
  <si>
    <t>2016</t>
  </si>
  <si>
    <t>30</t>
  </si>
  <si>
    <t>Апреля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</si>
</sst>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4" fillId="24" borderId="10" xfId="0" applyFont="1" applyFill="1" applyBorder="1" applyAlignment="1">
      <alignment horizontal="left" vertical="top"/>
    </xf>
    <xf numFmtId="49" fontId="4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24" borderId="15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65" fontId="5" fillId="24" borderId="11" xfId="0" applyNumberFormat="1" applyFont="1" applyFill="1" applyBorder="1" applyAlignment="1">
      <alignment horizontal="center" vertical="top"/>
    </xf>
    <xf numFmtId="165" fontId="5" fillId="24" borderId="15" xfId="0" applyNumberFormat="1" applyFont="1" applyFill="1" applyBorder="1" applyAlignment="1">
      <alignment horizontal="center" vertical="top"/>
    </xf>
    <xf numFmtId="165" fontId="5" fillId="24" borderId="10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top"/>
    </xf>
    <xf numFmtId="165" fontId="4" fillId="0" borderId="15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65" fontId="4" fillId="0" borderId="11" xfId="0" applyNumberFormat="1" applyFont="1" applyFill="1" applyBorder="1" applyAlignment="1">
      <alignment horizontal="center" vertical="top"/>
    </xf>
    <xf numFmtId="165" fontId="4" fillId="0" borderId="15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65" fontId="5" fillId="0" borderId="11" xfId="0" applyNumberFormat="1" applyFont="1" applyFill="1" applyBorder="1" applyAlignment="1">
      <alignment horizontal="center" vertical="top"/>
    </xf>
    <xf numFmtId="165" fontId="5" fillId="0" borderId="15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horizontal="justify" vertical="top"/>
    </xf>
    <xf numFmtId="165" fontId="5" fillId="0" borderId="11" xfId="0" applyNumberFormat="1" applyFont="1" applyBorder="1" applyAlignment="1">
      <alignment horizontal="center" vertical="top"/>
    </xf>
    <xf numFmtId="165" fontId="5" fillId="0" borderId="15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165" fontId="4" fillId="24" borderId="11" xfId="0" applyNumberFormat="1" applyFont="1" applyFill="1" applyBorder="1" applyAlignment="1">
      <alignment horizontal="center" vertical="top"/>
    </xf>
    <xf numFmtId="165" fontId="4" fillId="24" borderId="15" xfId="0" applyNumberFormat="1" applyFont="1" applyFill="1" applyBorder="1" applyAlignment="1">
      <alignment horizontal="center" vertical="top"/>
    </xf>
    <xf numFmtId="165" fontId="4" fillId="24" borderId="10" xfId="0" applyNumberFormat="1" applyFont="1" applyFill="1" applyBorder="1" applyAlignment="1">
      <alignment horizontal="center" vertical="top"/>
    </xf>
    <xf numFmtId="49" fontId="4" fillId="24" borderId="11" xfId="0" applyNumberFormat="1" applyFont="1" applyFill="1" applyBorder="1" applyAlignment="1">
      <alignment horizontal="center" vertical="top"/>
    </xf>
    <xf numFmtId="49" fontId="4" fillId="24" borderId="15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/>
    </xf>
    <xf numFmtId="3" fontId="4" fillId="24" borderId="1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B28">
      <selection activeCell="BJ42" sqref="BJ42:BV42"/>
    </sheetView>
  </sheetViews>
  <sheetFormatPr defaultColWidth="0.875" defaultRowHeight="16.5" customHeight="1"/>
  <cols>
    <col min="1" max="1" width="1.12109375" style="1" customWidth="1"/>
    <col min="2" max="2" width="1.37890625" style="1" customWidth="1"/>
    <col min="3" max="70" width="0.875" style="1" customWidth="1"/>
    <col min="71" max="71" width="3.75390625" style="1" customWidth="1"/>
    <col min="72" max="72" width="1.875" style="1" customWidth="1"/>
    <col min="73" max="101" width="0.875" style="1" customWidth="1"/>
    <col min="102" max="102" width="2.625" style="1" customWidth="1"/>
    <col min="103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1" t="s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</row>
    <row r="18" spans="1:108" s="4" customFormat="1" ht="14.2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2" t="s">
        <v>173</v>
      </c>
      <c r="AN19" s="62"/>
      <c r="AO19" s="62"/>
      <c r="AP19" s="62"/>
      <c r="AQ19" s="62"/>
      <c r="AR19" s="61" t="s">
        <v>3</v>
      </c>
      <c r="AS19" s="61"/>
      <c r="AT19" s="62" t="s">
        <v>174</v>
      </c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1" t="s">
        <v>3</v>
      </c>
      <c r="BJ19" s="61"/>
      <c r="BK19" s="62" t="s">
        <v>172</v>
      </c>
      <c r="BL19" s="62"/>
      <c r="BM19" s="62"/>
      <c r="BN19" s="62"/>
      <c r="BO19" s="62"/>
      <c r="BP19" s="62"/>
      <c r="BQ19" s="62"/>
      <c r="BR19" s="62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1" t="s">
        <v>167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Z20" s="2"/>
      <c r="DA20" s="2"/>
    </row>
    <row r="21" spans="8:105" s="3" customFormat="1" ht="24" customHeight="1">
      <c r="H21" s="81" t="s">
        <v>4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Z21" s="2"/>
      <c r="DA21" s="2"/>
    </row>
    <row r="22" spans="1:108" s="9" customFormat="1" ht="15.75" customHeight="1">
      <c r="A22" s="25"/>
      <c r="B22" s="47" t="s">
        <v>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83"/>
    </row>
    <row r="23" spans="1:108" s="12" customFormat="1" ht="62.25" customHeight="1">
      <c r="A23" s="34" t="s">
        <v>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6"/>
      <c r="BA23" s="82" t="s">
        <v>13</v>
      </c>
      <c r="BB23" s="35"/>
      <c r="BC23" s="35"/>
      <c r="BD23" s="35"/>
      <c r="BE23" s="35"/>
      <c r="BF23" s="35"/>
      <c r="BG23" s="35"/>
      <c r="BH23" s="35"/>
      <c r="BI23" s="36"/>
      <c r="BJ23" s="82" t="s">
        <v>14</v>
      </c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6"/>
      <c r="BW23" s="34" t="s">
        <v>9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6"/>
      <c r="CM23" s="82" t="s">
        <v>15</v>
      </c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6"/>
    </row>
    <row r="24" spans="1:108" s="12" customFormat="1" ht="14.25" customHeight="1">
      <c r="A24" s="34">
        <v>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6"/>
      <c r="BA24" s="34">
        <v>2</v>
      </c>
      <c r="BB24" s="35"/>
      <c r="BC24" s="35"/>
      <c r="BD24" s="35"/>
      <c r="BE24" s="35"/>
      <c r="BF24" s="35"/>
      <c r="BG24" s="35"/>
      <c r="BH24" s="35"/>
      <c r="BI24" s="36"/>
      <c r="BJ24" s="34">
        <v>3</v>
      </c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6"/>
      <c r="BW24" s="34">
        <v>4</v>
      </c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6"/>
      <c r="CM24" s="34">
        <v>5</v>
      </c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</row>
    <row r="25" spans="1:108" s="9" customFormat="1" ht="15.75" customHeight="1">
      <c r="A25" s="25"/>
      <c r="B25" s="28" t="s">
        <v>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9"/>
    </row>
    <row r="26" spans="1:108" s="24" customFormat="1" ht="15.75" customHeight="1">
      <c r="A26" s="20"/>
      <c r="B26" s="47" t="s">
        <v>133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4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/>
      <c r="BW26" s="34">
        <v>1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6"/>
      <c r="CM26" s="34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24" customFormat="1" ht="15.75" customHeight="1">
      <c r="A27" s="20"/>
      <c r="B27" s="47" t="s">
        <v>165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4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6"/>
      <c r="BW27" s="34">
        <v>1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6"/>
      <c r="CM27" s="34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24" customFormat="1" ht="15.75" customHeight="1">
      <c r="A28" s="20"/>
      <c r="B28" s="47" t="s">
        <v>134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4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34">
        <v>1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6"/>
      <c r="CM28" s="34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24" customFormat="1" ht="15.75" customHeight="1">
      <c r="A29" s="20"/>
      <c r="B29" s="47" t="s">
        <v>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4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34">
        <v>0.5</v>
      </c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6"/>
      <c r="CM29" s="34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24" customFormat="1" ht="15.75" customHeight="1">
      <c r="A30" s="20"/>
      <c r="B30" s="47" t="s">
        <v>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4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6"/>
      <c r="BW30" s="34">
        <v>0.5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6"/>
      <c r="CM30" s="34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24" customFormat="1" ht="15.75" customHeight="1">
      <c r="A31" s="21"/>
      <c r="B31" s="55" t="s">
        <v>135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22"/>
      <c r="BA31" s="27" t="s">
        <v>22</v>
      </c>
      <c r="BB31" s="56"/>
      <c r="BC31" s="56"/>
      <c r="BD31" s="56"/>
      <c r="BE31" s="56"/>
      <c r="BF31" s="56"/>
      <c r="BG31" s="56"/>
      <c r="BH31" s="56"/>
      <c r="BI31" s="57"/>
      <c r="BJ31" s="52">
        <v>0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  <c r="BW31" s="75" t="s">
        <v>34</v>
      </c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7"/>
      <c r="CM31" s="52">
        <v>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24" customFormat="1" ht="15.75" customHeight="1">
      <c r="A32" s="20"/>
      <c r="B32" s="28" t="s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3" spans="1:108" s="24" customFormat="1" ht="30" customHeight="1">
      <c r="A33" s="20"/>
      <c r="B33" s="40" t="s">
        <v>10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23"/>
      <c r="BA33" s="58" t="s">
        <v>23</v>
      </c>
      <c r="BB33" s="59"/>
      <c r="BC33" s="59"/>
      <c r="BD33" s="59"/>
      <c r="BE33" s="59"/>
      <c r="BF33" s="59"/>
      <c r="BG33" s="59"/>
      <c r="BH33" s="59"/>
      <c r="BI33" s="60"/>
      <c r="BJ33" s="48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50"/>
      <c r="BW33" s="48">
        <v>1</v>
      </c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50"/>
      <c r="CM33" s="48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50"/>
    </row>
    <row r="34" spans="1:108" s="24" customFormat="1" ht="30" customHeight="1">
      <c r="A34" s="20"/>
      <c r="B34" s="40" t="s">
        <v>11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3"/>
      <c r="BA34" s="58" t="s">
        <v>27</v>
      </c>
      <c r="BB34" s="59"/>
      <c r="BC34" s="59"/>
      <c r="BD34" s="59"/>
      <c r="BE34" s="59"/>
      <c r="BF34" s="59"/>
      <c r="BG34" s="59"/>
      <c r="BH34" s="59"/>
      <c r="BI34" s="60"/>
      <c r="BJ34" s="34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48">
        <v>1</v>
      </c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50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4" customFormat="1" ht="15.75" customHeight="1">
      <c r="A35" s="21"/>
      <c r="B35" s="47" t="s">
        <v>136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6">
        <v>0</v>
      </c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8"/>
      <c r="BW35" s="34" t="s">
        <v>34</v>
      </c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6"/>
      <c r="CM35" s="66">
        <v>0</v>
      </c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8"/>
    </row>
    <row r="36" spans="1:108" s="24" customFormat="1" ht="15.75" customHeight="1">
      <c r="A36" s="20"/>
      <c r="B36" s="28" t="s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9"/>
    </row>
    <row r="37" spans="1:108" s="24" customFormat="1" ht="106.5" customHeight="1">
      <c r="A37" s="20"/>
      <c r="B37" s="40" t="s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63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34">
        <v>1</v>
      </c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6"/>
      <c r="CM37" s="63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47" t="s">
        <v>28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9">
        <v>1576672</v>
      </c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1"/>
      <c r="BW38" s="72">
        <v>1</v>
      </c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4"/>
      <c r="CM38" s="69">
        <f>BJ38</f>
        <v>1576672</v>
      </c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1"/>
    </row>
    <row r="39" spans="1:108" s="24" customFormat="1" ht="15.75" customHeight="1">
      <c r="A39" s="20"/>
      <c r="B39" s="47" t="s">
        <v>137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8">
        <f>BJ37+BJ38</f>
        <v>1576672</v>
      </c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80"/>
      <c r="BW39" s="72" t="s">
        <v>34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4"/>
      <c r="CM39" s="78">
        <f>CM37+CM38</f>
        <v>1576672</v>
      </c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80"/>
    </row>
    <row r="40" spans="1:108" s="24" customFormat="1" ht="15.75" customHeight="1">
      <c r="A40" s="20"/>
      <c r="B40" s="28" t="s">
        <v>29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9"/>
    </row>
    <row r="41" spans="1:108" s="24" customFormat="1" ht="30" customHeight="1">
      <c r="A41" s="20"/>
      <c r="B41" s="40" t="s">
        <v>26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63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6"/>
      <c r="BW41" s="34">
        <v>1</v>
      </c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6"/>
      <c r="CM41" s="63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24" customFormat="1" ht="75.75" customHeight="1">
      <c r="A42" s="20"/>
      <c r="B42" s="40" t="s">
        <v>138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80310819.47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6"/>
      <c r="BW42" s="34">
        <v>1</v>
      </c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6"/>
      <c r="CM42" s="44">
        <f>BJ42</f>
        <v>80310819.47</v>
      </c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6"/>
    </row>
    <row r="43" spans="1:108" s="24" customFormat="1" ht="60.75" customHeight="1">
      <c r="A43" s="20"/>
      <c r="B43" s="40" t="s">
        <v>139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4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6"/>
      <c r="BW43" s="34">
        <v>0.5</v>
      </c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6"/>
      <c r="CM43" s="34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24" customFormat="1" ht="61.5" customHeight="1">
      <c r="A44" s="20"/>
      <c r="B44" s="40" t="s">
        <v>37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4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6"/>
      <c r="BW44" s="34">
        <v>0.1</v>
      </c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6"/>
      <c r="CM44" s="34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24" customFormat="1" ht="32.25" customHeight="1">
      <c r="A45" s="20"/>
      <c r="B45" s="40" t="s">
        <v>41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4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4">
        <v>0.5</v>
      </c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6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4" customFormat="1" ht="90" customHeight="1">
      <c r="A46" s="20"/>
      <c r="B46" s="40" t="s">
        <v>42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4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4">
        <v>1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6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4" customFormat="1" ht="45" customHeight="1">
      <c r="A47" s="20"/>
      <c r="B47" s="40" t="s">
        <v>43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4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34">
        <v>1</v>
      </c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6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4" customFormat="1" ht="30" customHeight="1">
      <c r="A48" s="20"/>
      <c r="B48" s="40" t="s">
        <v>48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4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34">
        <v>1</v>
      </c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6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4" customFormat="1" ht="17.25" customHeight="1">
      <c r="A49" s="20"/>
      <c r="B49" s="47" t="s">
        <v>49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63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34">
        <v>0.1</v>
      </c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6"/>
      <c r="CM49" s="63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4" customFormat="1" ht="50.25" customHeight="1">
      <c r="A50" s="20"/>
      <c r="B50" s="40" t="s">
        <v>50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4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34">
        <v>1</v>
      </c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6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4" customFormat="1" ht="60.75" customHeight="1">
      <c r="A51" s="20"/>
      <c r="B51" s="40" t="s">
        <v>140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4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34">
        <v>0.5</v>
      </c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6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4" customFormat="1" ht="47.25" customHeight="1">
      <c r="A52" s="20"/>
      <c r="B52" s="40" t="s">
        <v>141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4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34">
        <v>1</v>
      </c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6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4" customFormat="1" ht="46.5" customHeight="1">
      <c r="A53" s="20"/>
      <c r="B53" s="40" t="s">
        <v>143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4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34">
        <v>1</v>
      </c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6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4" customFormat="1" ht="60.75" customHeight="1">
      <c r="A54" s="20"/>
      <c r="B54" s="40" t="s">
        <v>142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4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34">
        <v>1</v>
      </c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6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4" customFormat="1" ht="15.75" customHeight="1">
      <c r="A55" s="20"/>
      <c r="B55" s="84" t="s">
        <v>144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85">
        <f>BJ41+BJ42+BJ49</f>
        <v>80310819.47</v>
      </c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7"/>
      <c r="BW55" s="34" t="s">
        <v>34</v>
      </c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6"/>
      <c r="CM55" s="78">
        <f>CM41+CM42+CM49</f>
        <v>80310819.47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8" t="s">
        <v>53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9"/>
    </row>
    <row r="57" spans="1:108" s="24" customFormat="1" ht="30" customHeight="1">
      <c r="A57" s="20"/>
      <c r="B57" s="40" t="s">
        <v>59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4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34">
        <v>1</v>
      </c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6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4" customFormat="1" ht="59.25" customHeight="1">
      <c r="A58" s="20"/>
      <c r="B58" s="40" t="s">
        <v>145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4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34">
        <v>1</v>
      </c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6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4" customFormat="1" ht="87.75" customHeight="1">
      <c r="A59" s="20"/>
      <c r="B59" s="40" t="s">
        <v>164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4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6"/>
      <c r="BW59" s="34">
        <v>1</v>
      </c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6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4" customFormat="1" ht="73.5" customHeight="1">
      <c r="A60" s="20"/>
      <c r="B60" s="40" t="s">
        <v>146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4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4">
        <v>0.1</v>
      </c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6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4" customFormat="1" ht="105.75" customHeight="1">
      <c r="A61" s="20"/>
      <c r="B61" s="40" t="s">
        <v>147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4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34">
        <v>1</v>
      </c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6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4" customFormat="1" ht="104.25" customHeight="1">
      <c r="A62" s="20"/>
      <c r="B62" s="40" t="s">
        <v>148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4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34">
        <v>0.1</v>
      </c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6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4" customFormat="1" ht="141.75" customHeight="1">
      <c r="A63" s="20"/>
      <c r="B63" s="40" t="s">
        <v>149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4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34">
        <v>1</v>
      </c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6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4" customFormat="1" ht="122.25" customHeight="1">
      <c r="A64" s="20"/>
      <c r="B64" s="40" t="s">
        <v>163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3350505.9</v>
      </c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6"/>
      <c r="BW64" s="34">
        <v>1</v>
      </c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6"/>
      <c r="CM64" s="44">
        <f>BJ64</f>
        <v>3350505.9</v>
      </c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6"/>
    </row>
    <row r="65" spans="1:108" s="24" customFormat="1" ht="30" customHeight="1">
      <c r="A65" s="20"/>
      <c r="B65" s="40" t="s">
        <v>77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4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4">
        <v>1</v>
      </c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6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4" customFormat="1" ht="59.25" customHeight="1">
      <c r="A66" s="20"/>
      <c r="B66" s="40" t="s">
        <v>78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4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4">
        <v>1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6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4" customFormat="1" ht="87.75" customHeight="1">
      <c r="A67" s="20"/>
      <c r="B67" s="40" t="s">
        <v>79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4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34">
        <v>1</v>
      </c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6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4" customFormat="1" ht="30" customHeight="1">
      <c r="A68" s="20"/>
      <c r="B68" s="40" t="s">
        <v>48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4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6"/>
      <c r="BW68" s="34">
        <v>1</v>
      </c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6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4" customFormat="1" ht="30" customHeight="1">
      <c r="A69" s="20"/>
      <c r="B69" s="40" t="s">
        <v>80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4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4">
        <v>1</v>
      </c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6"/>
      <c r="CM69" s="34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24" customFormat="1" ht="59.25" customHeight="1">
      <c r="A70" s="20"/>
      <c r="B70" s="40" t="s">
        <v>81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4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34">
        <v>1</v>
      </c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6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24" customFormat="1" ht="45" customHeight="1">
      <c r="A71" s="20"/>
      <c r="B71" s="40" t="s">
        <v>113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4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34">
        <v>1</v>
      </c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6"/>
      <c r="CM71" s="34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24" customFormat="1" ht="72.75" customHeight="1">
      <c r="A72" s="20"/>
      <c r="B72" s="40" t="s">
        <v>82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88">
        <v>25500</v>
      </c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90"/>
      <c r="BW72" s="34">
        <v>1</v>
      </c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6"/>
      <c r="CM72" s="44">
        <f>BJ72</f>
        <v>25500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6"/>
    </row>
    <row r="73" spans="1:108" s="24" customFormat="1" ht="59.25" customHeight="1">
      <c r="A73" s="20"/>
      <c r="B73" s="40" t="s">
        <v>83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4">
        <v>1</v>
      </c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6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4" customFormat="1" ht="45" customHeight="1">
      <c r="A74" s="20"/>
      <c r="B74" s="40" t="s">
        <v>84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4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4">
        <v>1</v>
      </c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6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4" customFormat="1" ht="73.5" customHeight="1">
      <c r="A75" s="20"/>
      <c r="B75" s="40" t="s">
        <v>85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4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4">
        <v>1</v>
      </c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6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4" customFormat="1" ht="45" customHeight="1">
      <c r="A76" s="20"/>
      <c r="B76" s="40" t="s">
        <v>86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4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4">
        <v>1</v>
      </c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6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4" customFormat="1" ht="45" customHeight="1">
      <c r="A77" s="20"/>
      <c r="B77" s="40" t="s">
        <v>150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4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34">
        <v>1</v>
      </c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6"/>
      <c r="CM77" s="34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24" customFormat="1" ht="15.75" customHeight="1">
      <c r="A78" s="20"/>
      <c r="B78" s="47" t="s">
        <v>151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482700.15</v>
      </c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6"/>
      <c r="BW78" s="34">
        <v>1</v>
      </c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6"/>
      <c r="CM78" s="44">
        <f>BJ78</f>
        <v>482700.15</v>
      </c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6"/>
    </row>
    <row r="79" spans="1:108" s="24" customFormat="1" ht="15.75" customHeight="1">
      <c r="A79" s="20"/>
      <c r="B79" s="47" t="s">
        <v>87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63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4">
        <v>0.1</v>
      </c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6"/>
      <c r="CM79" s="63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24" customFormat="1" ht="15.75" customHeight="1">
      <c r="A80" s="20"/>
      <c r="B80" s="47" t="s">
        <v>152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7">
        <f>BJ64+BJ72+BJ78+BJ79</f>
        <v>3858706.05</v>
      </c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9"/>
      <c r="BW80" s="34" t="s">
        <v>34</v>
      </c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6"/>
      <c r="CM80" s="37">
        <f>CM64+CM72+CM78+CM79</f>
        <v>3858706.05</v>
      </c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9"/>
    </row>
    <row r="81" spans="1:108" s="24" customFormat="1" ht="15.75" customHeight="1">
      <c r="A81" s="20"/>
      <c r="B81" s="28" t="s">
        <v>88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9"/>
    </row>
    <row r="82" spans="1:108" s="24" customFormat="1" ht="45" customHeight="1">
      <c r="A82" s="20"/>
      <c r="B82" s="40" t="s">
        <v>153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1640680.81</v>
      </c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6"/>
      <c r="BW82" s="34">
        <v>1</v>
      </c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6"/>
      <c r="CM82" s="37">
        <f>BJ82</f>
        <v>1640680.81</v>
      </c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</row>
    <row r="83" spans="1:108" s="24" customFormat="1" ht="30" customHeight="1">
      <c r="A83" s="20"/>
      <c r="B83" s="30" t="s">
        <v>154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1"/>
      <c r="CM83" s="37">
        <f>CM31+CM35+CM39+CM55+CM80+CM82</f>
        <v>87386878.33</v>
      </c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9"/>
    </row>
    <row r="84" spans="1:108" s="24" customFormat="1" ht="15.75" customHeight="1">
      <c r="A84" s="20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37">
        <f>CM83</f>
        <v>87386878.33</v>
      </c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9"/>
    </row>
    <row r="85" spans="1:108" s="24" customFormat="1" ht="15.75" customHeight="1">
      <c r="A85" s="20"/>
      <c r="B85" s="97" t="s">
        <v>90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8"/>
    </row>
    <row r="86" spans="1:108" s="24" customFormat="1" ht="59.25" customHeight="1">
      <c r="A86" s="20"/>
      <c r="B86" s="30" t="s">
        <v>93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26"/>
      <c r="BA86" s="91" t="s">
        <v>99</v>
      </c>
      <c r="BB86" s="92"/>
      <c r="BC86" s="92"/>
      <c r="BD86" s="92"/>
      <c r="BE86" s="92"/>
      <c r="BF86" s="92"/>
      <c r="BG86" s="92"/>
      <c r="BH86" s="92"/>
      <c r="BI86" s="93"/>
      <c r="BJ86" s="94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6"/>
      <c r="BW86" s="94" t="s">
        <v>34</v>
      </c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6"/>
      <c r="CM86" s="94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6"/>
    </row>
    <row r="87" spans="1:108" s="24" customFormat="1" ht="30" customHeight="1">
      <c r="A87" s="20"/>
      <c r="B87" s="30" t="s">
        <v>94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26"/>
      <c r="BA87" s="91" t="s">
        <v>100</v>
      </c>
      <c r="BB87" s="92"/>
      <c r="BC87" s="92"/>
      <c r="BD87" s="92"/>
      <c r="BE87" s="92"/>
      <c r="BF87" s="92"/>
      <c r="BG87" s="92"/>
      <c r="BH87" s="92"/>
      <c r="BI87" s="93"/>
      <c r="BJ87" s="94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6"/>
      <c r="BW87" s="94" t="s">
        <v>34</v>
      </c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6"/>
      <c r="CM87" s="94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6"/>
    </row>
    <row r="88" spans="1:108" s="24" customFormat="1" ht="30" customHeight="1">
      <c r="A88" s="20"/>
      <c r="B88" s="30" t="s">
        <v>103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26"/>
      <c r="BA88" s="91" t="s">
        <v>101</v>
      </c>
      <c r="BB88" s="92"/>
      <c r="BC88" s="92"/>
      <c r="BD88" s="92"/>
      <c r="BE88" s="92"/>
      <c r="BF88" s="92"/>
      <c r="BG88" s="92"/>
      <c r="BH88" s="92"/>
      <c r="BI88" s="93"/>
      <c r="BJ88" s="94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6"/>
      <c r="BW88" s="94" t="s">
        <v>34</v>
      </c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6"/>
      <c r="CM88" s="94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6"/>
    </row>
    <row r="89" spans="1:108" s="24" customFormat="1" ht="15.75" customHeight="1">
      <c r="A89" s="20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6"/>
      <c r="BA89" s="91" t="s">
        <v>102</v>
      </c>
      <c r="BB89" s="92"/>
      <c r="BC89" s="92"/>
      <c r="BD89" s="92"/>
      <c r="BE89" s="92"/>
      <c r="BF89" s="92"/>
      <c r="BG89" s="92"/>
      <c r="BH89" s="92"/>
      <c r="BI89" s="93"/>
      <c r="BJ89" s="88">
        <v>200442.38</v>
      </c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90"/>
      <c r="BW89" s="94" t="s">
        <v>34</v>
      </c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6"/>
      <c r="CM89" s="88">
        <f>BJ89</f>
        <v>200442.38</v>
      </c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90"/>
    </row>
    <row r="90" spans="1:108" s="24" customFormat="1" ht="43.5" customHeight="1">
      <c r="A90" s="20"/>
      <c r="B90" s="30" t="s">
        <v>105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26"/>
      <c r="BA90" s="91" t="s">
        <v>156</v>
      </c>
      <c r="BB90" s="92"/>
      <c r="BC90" s="92"/>
      <c r="BD90" s="92"/>
      <c r="BE90" s="92"/>
      <c r="BF90" s="92"/>
      <c r="BG90" s="92"/>
      <c r="BH90" s="92"/>
      <c r="BI90" s="93"/>
      <c r="BJ90" s="94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6"/>
      <c r="BW90" s="94" t="s">
        <v>34</v>
      </c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6"/>
      <c r="CM90" s="94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6"/>
    </row>
    <row r="91" spans="1:108" s="24" customFormat="1" ht="30" customHeight="1">
      <c r="A91" s="20"/>
      <c r="B91" s="30" t="s">
        <v>106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26"/>
      <c r="BA91" s="91" t="s">
        <v>157</v>
      </c>
      <c r="BB91" s="92"/>
      <c r="BC91" s="92"/>
      <c r="BD91" s="92"/>
      <c r="BE91" s="92"/>
      <c r="BF91" s="92"/>
      <c r="BG91" s="92"/>
      <c r="BH91" s="92"/>
      <c r="BI91" s="93"/>
      <c r="BJ91" s="88">
        <v>233037.82</v>
      </c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90"/>
      <c r="BW91" s="94" t="s">
        <v>34</v>
      </c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6"/>
      <c r="CM91" s="88">
        <f>BJ91</f>
        <v>233037.82</v>
      </c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90"/>
    </row>
    <row r="92" spans="1:108" s="24" customFormat="1" ht="90.75" customHeight="1">
      <c r="A92" s="20"/>
      <c r="B92" s="30" t="s">
        <v>107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26"/>
      <c r="BA92" s="91" t="s">
        <v>158</v>
      </c>
      <c r="BB92" s="92"/>
      <c r="BC92" s="92"/>
      <c r="BD92" s="92"/>
      <c r="BE92" s="92"/>
      <c r="BF92" s="92"/>
      <c r="BG92" s="92"/>
      <c r="BH92" s="92"/>
      <c r="BI92" s="93"/>
      <c r="BJ92" s="94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6"/>
      <c r="BW92" s="94" t="s">
        <v>34</v>
      </c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6"/>
      <c r="CM92" s="94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6"/>
    </row>
    <row r="93" spans="1:108" s="24" customFormat="1" ht="15.75" customHeight="1">
      <c r="A93" s="20"/>
      <c r="B93" s="30" t="s">
        <v>108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26"/>
      <c r="BA93" s="91" t="s">
        <v>159</v>
      </c>
      <c r="BB93" s="92"/>
      <c r="BC93" s="92"/>
      <c r="BD93" s="92"/>
      <c r="BE93" s="92"/>
      <c r="BF93" s="92"/>
      <c r="BG93" s="92"/>
      <c r="BH93" s="92"/>
      <c r="BI93" s="93"/>
      <c r="BJ93" s="99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6"/>
      <c r="BW93" s="94" t="s">
        <v>34</v>
      </c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6"/>
      <c r="CM93" s="99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6"/>
    </row>
    <row r="94" spans="1:108" s="24" customFormat="1" ht="30" customHeight="1">
      <c r="A94" s="20"/>
      <c r="B94" s="30" t="s">
        <v>109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26"/>
      <c r="BA94" s="91" t="s">
        <v>160</v>
      </c>
      <c r="BB94" s="92"/>
      <c r="BC94" s="92"/>
      <c r="BD94" s="92"/>
      <c r="BE94" s="92"/>
      <c r="BF94" s="92"/>
      <c r="BG94" s="92"/>
      <c r="BH94" s="92"/>
      <c r="BI94" s="93"/>
      <c r="BJ94" s="99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6"/>
      <c r="BW94" s="94" t="s">
        <v>34</v>
      </c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6"/>
      <c r="CM94" s="99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6"/>
    </row>
    <row r="95" spans="1:108" s="24" customFormat="1" ht="58.5" customHeight="1">
      <c r="A95" s="20"/>
      <c r="B95" s="30" t="s">
        <v>161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26"/>
      <c r="BA95" s="91" t="s">
        <v>162</v>
      </c>
      <c r="BB95" s="92"/>
      <c r="BC95" s="92"/>
      <c r="BD95" s="92"/>
      <c r="BE95" s="92"/>
      <c r="BF95" s="92"/>
      <c r="BG95" s="92"/>
      <c r="BH95" s="92"/>
      <c r="BI95" s="93"/>
      <c r="BJ95" s="94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6"/>
      <c r="BW95" s="94" t="s">
        <v>34</v>
      </c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6"/>
      <c r="CM95" s="94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6"/>
    </row>
    <row r="96" spans="1:108" s="24" customFormat="1" ht="15.75" customHeight="1">
      <c r="A96" s="20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37">
        <f>CM89+CM91+CM93+CM94</f>
        <v>433480.2</v>
      </c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9"/>
    </row>
    <row r="97" spans="1:108" s="24" customFormat="1" ht="15.75" customHeight="1">
      <c r="A97" s="20"/>
      <c r="B97" s="97" t="s">
        <v>110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8"/>
    </row>
    <row r="98" spans="1:108" s="24" customFormat="1" ht="15.75" customHeight="1">
      <c r="A98" s="20"/>
      <c r="B98" s="47" t="s">
        <v>111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83"/>
      <c r="CM98" s="85">
        <f>CM83-CM96</f>
        <v>86953398.13</v>
      </c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100" t="s">
        <v>168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U100" s="100" t="s">
        <v>169</v>
      </c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</row>
    <row r="101" spans="1:108" s="15" customFormat="1" ht="30" customHeight="1">
      <c r="A101" s="101" t="s">
        <v>114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V101" s="102" t="s">
        <v>115</v>
      </c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U101" s="102" t="s">
        <v>116</v>
      </c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</row>
    <row r="102" spans="1:108" s="10" customFormat="1" ht="36" customHeight="1">
      <c r="A102" s="103" t="s">
        <v>171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U102" s="100" t="s">
        <v>170</v>
      </c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</row>
    <row r="103" spans="1:108" s="15" customFormat="1" ht="25.5" customHeight="1">
      <c r="A103" s="101" t="s">
        <v>117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V103" s="102" t="s">
        <v>115</v>
      </c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U103" s="102" t="s">
        <v>116</v>
      </c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1:DD101"/>
    <mergeCell ref="AV100:BQ100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95:AY95"/>
    <mergeCell ref="BA95:BI95"/>
    <mergeCell ref="BJ95:BV95"/>
    <mergeCell ref="BJ91:BV91"/>
    <mergeCell ref="CM93:DD93"/>
    <mergeCell ref="BA93:BI93"/>
    <mergeCell ref="CM94:DD94"/>
    <mergeCell ref="B94:AY94"/>
    <mergeCell ref="BA94:BI94"/>
    <mergeCell ref="BJ94:BV94"/>
    <mergeCell ref="BJ93:BV93"/>
    <mergeCell ref="BW93:CL93"/>
    <mergeCell ref="B93:AY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W53:CL53"/>
    <mergeCell ref="BW54:CL54"/>
    <mergeCell ref="BJ54:BV54"/>
    <mergeCell ref="BJ24:BV24"/>
    <mergeCell ref="BJ35:BV35"/>
    <mergeCell ref="B32:DD32"/>
    <mergeCell ref="CM30:DD30"/>
    <mergeCell ref="BA38:BI38"/>
    <mergeCell ref="BJ38:BV38"/>
    <mergeCell ref="CM54:DD54"/>
    <mergeCell ref="BA24:BI24"/>
    <mergeCell ref="BJ50:BV50"/>
    <mergeCell ref="B25:DD25"/>
    <mergeCell ref="CM50:DD50"/>
    <mergeCell ref="CM24:DD24"/>
    <mergeCell ref="BW30:CL30"/>
    <mergeCell ref="BW34:CL34"/>
    <mergeCell ref="B37:AY37"/>
    <mergeCell ref="B43:AY43"/>
    <mergeCell ref="BA37:BI37"/>
    <mergeCell ref="B59:AY59"/>
    <mergeCell ref="BA51:BI51"/>
    <mergeCell ref="BJ51:BV51"/>
    <mergeCell ref="B35:AY35"/>
    <mergeCell ref="B51:AY51"/>
    <mergeCell ref="B49:AY49"/>
    <mergeCell ref="B54:AY54"/>
    <mergeCell ref="BA54:BI54"/>
    <mergeCell ref="B44:AY44"/>
    <mergeCell ref="BA44:BI44"/>
    <mergeCell ref="H21:CW21"/>
    <mergeCell ref="A23:AZ23"/>
    <mergeCell ref="BA23:BI23"/>
    <mergeCell ref="BJ23:BV23"/>
    <mergeCell ref="BW23:CL23"/>
    <mergeCell ref="CM23:DD23"/>
    <mergeCell ref="B22:DD22"/>
    <mergeCell ref="BJ57:BV57"/>
    <mergeCell ref="BW57:CL57"/>
    <mergeCell ref="BW27:CL27"/>
    <mergeCell ref="BJ26:BV26"/>
    <mergeCell ref="BW26:CL26"/>
    <mergeCell ref="BW47:CL47"/>
    <mergeCell ref="BJ46:BV46"/>
    <mergeCell ref="BJ44:BV44"/>
    <mergeCell ref="B40:DD40"/>
    <mergeCell ref="B57:AY57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CM43:DD43"/>
    <mergeCell ref="BA43:BI43"/>
    <mergeCell ref="BJ43:BV43"/>
    <mergeCell ref="BW43:CL43"/>
    <mergeCell ref="CM44:DD44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52:DD52"/>
    <mergeCell ref="CM39:DD39"/>
    <mergeCell ref="BA39:BI39"/>
    <mergeCell ref="BJ39:BV39"/>
    <mergeCell ref="BW39:CL39"/>
    <mergeCell ref="CM33:DD33"/>
    <mergeCell ref="BJ29:BV29"/>
    <mergeCell ref="BJ31:BV31"/>
    <mergeCell ref="BW31:CL31"/>
    <mergeCell ref="B28:AY28"/>
    <mergeCell ref="BA28:BI28"/>
    <mergeCell ref="CM28:DD28"/>
    <mergeCell ref="BJ28:BV28"/>
    <mergeCell ref="BW28:CL28"/>
    <mergeCell ref="BW37:CL37"/>
    <mergeCell ref="BA34:BI34"/>
    <mergeCell ref="BJ34:BV34"/>
    <mergeCell ref="BW35:CL35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29:DD29"/>
    <mergeCell ref="BW29:CL29"/>
    <mergeCell ref="CM31:DD31"/>
    <mergeCell ref="B31:AY31"/>
    <mergeCell ref="BJ30:BV30"/>
    <mergeCell ref="BA31:BI31"/>
    <mergeCell ref="B30:AY30"/>
    <mergeCell ref="BA30:BI30"/>
    <mergeCell ref="BA29:BI29"/>
    <mergeCell ref="B29:AY29"/>
    <mergeCell ref="H20:CW20"/>
    <mergeCell ref="A24:AZ24"/>
    <mergeCell ref="B27:AY27"/>
    <mergeCell ref="BA27:BI27"/>
    <mergeCell ref="BJ27:BV27"/>
    <mergeCell ref="CM26:DD26"/>
    <mergeCell ref="B26:AY26"/>
    <mergeCell ref="BA26:BI26"/>
    <mergeCell ref="CM27:DD27"/>
    <mergeCell ref="BW24:CL24"/>
    <mergeCell ref="B48:AY48"/>
    <mergeCell ref="B47:AY47"/>
    <mergeCell ref="BJ33:BV33"/>
    <mergeCell ref="BW33:CL33"/>
    <mergeCell ref="B34:AY34"/>
    <mergeCell ref="B46:AY46"/>
    <mergeCell ref="B45:AY45"/>
    <mergeCell ref="B33:AY33"/>
    <mergeCell ref="BA33:BI33"/>
    <mergeCell ref="BW38:CL38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4" right="0.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Sitkin.AV</cp:lastModifiedBy>
  <cp:lastPrinted>2016-05-30T14:36:23Z</cp:lastPrinted>
  <dcterms:created xsi:type="dcterms:W3CDTF">2008-12-24T14:26:47Z</dcterms:created>
  <dcterms:modified xsi:type="dcterms:W3CDTF">2016-05-31T12:53:07Z</dcterms:modified>
  <cp:category/>
  <cp:version/>
  <cp:contentType/>
  <cp:contentStatus/>
</cp:coreProperties>
</file>